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sti.tammiksaar\Desktop\"/>
    </mc:Choice>
  </mc:AlternateContent>
  <xr:revisionPtr revIDLastSave="0" documentId="13_ncr:1_{0B960129-B49E-4084-A8C6-39424E1D95EE}" xr6:coauthVersionLast="47" xr6:coauthVersionMax="47" xr10:uidLastSave="{00000000-0000-0000-0000-000000000000}"/>
  <bookViews>
    <workbookView xWindow="-120" yWindow="-120" windowWidth="29040" windowHeight="15840" xr2:uid="{7E44181D-9A23-4968-B97F-0A2E5DBF4B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D40" i="1"/>
  <c r="H40" i="1"/>
  <c r="J40" i="1"/>
  <c r="K40" i="1"/>
  <c r="I40" i="1"/>
  <c r="H32" i="1"/>
  <c r="H33" i="1"/>
  <c r="H34" i="1"/>
  <c r="H35" i="1"/>
  <c r="L19" i="1"/>
  <c r="K19" i="1"/>
  <c r="J19" i="1"/>
  <c r="I19" i="1"/>
  <c r="H19" i="1"/>
  <c r="G19" i="1"/>
  <c r="D19" i="1"/>
  <c r="D62" i="1"/>
  <c r="D76" i="1"/>
  <c r="H27" i="1"/>
  <c r="G27" i="1"/>
  <c r="D27" i="1"/>
  <c r="L40" i="1"/>
</calcChain>
</file>

<file path=xl/sharedStrings.xml><?xml version="1.0" encoding="utf-8"?>
<sst xmlns="http://schemas.openxmlformats.org/spreadsheetml/2006/main" count="353" uniqueCount="217">
  <si>
    <t>Laudaru kruusakarjäär</t>
  </si>
  <si>
    <t>Osaühing Jürmets</t>
  </si>
  <si>
    <t>AS Jiffy Products Estonia</t>
  </si>
  <si>
    <t>Aluste kruusakarjäär</t>
  </si>
  <si>
    <t>Sokkel Karjäärid OÜ</t>
  </si>
  <si>
    <t>ha</t>
  </si>
  <si>
    <t>Aluste II liivakarjäär</t>
  </si>
  <si>
    <t>OÜ Lambasihver</t>
  </si>
  <si>
    <t>Viluvere liivakarjäär</t>
  </si>
  <si>
    <t>Osaühing Eesti Killustik</t>
  </si>
  <si>
    <t>Rinnaku kruusakarjäär</t>
  </si>
  <si>
    <t>Vändra MP OÜ</t>
  </si>
  <si>
    <t>AS Tootsi Turvas</t>
  </si>
  <si>
    <t>Anelema dolokivikarjäär</t>
  </si>
  <si>
    <t>OÜ Forek</t>
  </si>
  <si>
    <t>Anelema II dolokivikarjäär</t>
  </si>
  <si>
    <t xml:space="preserve">Anelema IV dolokivikarjäär </t>
  </si>
  <si>
    <t>Lavassaare ja Elbu turbatootmisala</t>
  </si>
  <si>
    <t>Pitsalu liivakarjäär</t>
  </si>
  <si>
    <t>KMG OÜ</t>
  </si>
  <si>
    <t>Pitsalu II liivakarjäär</t>
  </si>
  <si>
    <t>Uuringualad</t>
  </si>
  <si>
    <t>luba kehtib</t>
  </si>
  <si>
    <t>ehituskruus</t>
  </si>
  <si>
    <t>metsa või rohumaa</t>
  </si>
  <si>
    <t>ehitusliiv</t>
  </si>
  <si>
    <t>metsamaa</t>
  </si>
  <si>
    <t>rohumaa ja veekogu</t>
  </si>
  <si>
    <t>EMG Karjäärid OÜ</t>
  </si>
  <si>
    <t>täiteliiv</t>
  </si>
  <si>
    <t>RMK</t>
  </si>
  <si>
    <t>eraomand</t>
  </si>
  <si>
    <t>kõrgem. dolo</t>
  </si>
  <si>
    <t>madalam. dolo</t>
  </si>
  <si>
    <t>täitedolo</t>
  </si>
  <si>
    <t>tehisveekogu</t>
  </si>
  <si>
    <t>riigiomand</t>
  </si>
  <si>
    <t>Kaevandatav varu tuh m3</t>
  </si>
  <si>
    <t>Kokku</t>
  </si>
  <si>
    <t>Jrk</t>
  </si>
  <si>
    <t>Maa kasut. otstarve</t>
  </si>
  <si>
    <t>maa omanik</t>
  </si>
  <si>
    <t>märkused</t>
  </si>
  <si>
    <t>vähelagunenud</t>
  </si>
  <si>
    <t>taastuv soo</t>
  </si>
  <si>
    <t>hästilagunenud</t>
  </si>
  <si>
    <t>Kavasoo turbatootmisala</t>
  </si>
  <si>
    <t xml:space="preserve">Pööravere turbatootmisala </t>
  </si>
  <si>
    <t>Loa omanik</t>
  </si>
  <si>
    <t>Kavandatav varu tuh tonni</t>
  </si>
  <si>
    <t xml:space="preserve">Loa taotleja </t>
  </si>
  <si>
    <t>luba taotletakse</t>
  </si>
  <si>
    <t>Marina Minerals OÜ</t>
  </si>
  <si>
    <t>7 aastaks</t>
  </si>
  <si>
    <t>täitekruus</t>
  </si>
  <si>
    <t>liiv ja kruus</t>
  </si>
  <si>
    <t>15 aastaks</t>
  </si>
  <si>
    <t>Kivikandur OÜ</t>
  </si>
  <si>
    <t>metsamaa ja veekogu</t>
  </si>
  <si>
    <t>põllumaa</t>
  </si>
  <si>
    <t>põllumaa ja veekogu</t>
  </si>
  <si>
    <t>Kaevandamisloa taotlusega karjäärid (luba välja andmata)</t>
  </si>
  <si>
    <t>Aktiivne varu tuh m3</t>
  </si>
  <si>
    <t xml:space="preserve">OÜ Merko Kaevandused </t>
  </si>
  <si>
    <t>30 aastaks</t>
  </si>
  <si>
    <t xml:space="preserve">EMG Karjäärid OÜ </t>
  </si>
  <si>
    <t>varu</t>
  </si>
  <si>
    <t>liiv, kruus</t>
  </si>
  <si>
    <t>vähelagunenud turvas</t>
  </si>
  <si>
    <t>hästilagunenud turvas</t>
  </si>
  <si>
    <t>tonni</t>
  </si>
  <si>
    <t xml:space="preserve">AS TREV-2 Grupp </t>
  </si>
  <si>
    <t>kruus</t>
  </si>
  <si>
    <t>Maa-amet</t>
  </si>
  <si>
    <t>Maardlad (geol. uuring tehtud)</t>
  </si>
  <si>
    <t>KMH algatatud</t>
  </si>
  <si>
    <t>93002:004:0151</t>
  </si>
  <si>
    <t>93001:002:0165; 93001:002:0349; 93001:002:0244</t>
  </si>
  <si>
    <t>93001:001:0139</t>
  </si>
  <si>
    <t>63801:001:1146</t>
  </si>
  <si>
    <t>Rinnaku III liivakarjäär 27601:002:0054</t>
  </si>
  <si>
    <t>18803:002:0149</t>
  </si>
  <si>
    <t>18803:002:0119; 18803:002:0117; 18803:002:0364; 18803:002:0271; 18803:002:0322; 18803:002:0125; 18803:002:0100; 18803:002:0118; 18803:002:0098; 18803:002:0367; 18803:002:0366; 18803:002:0365; 18803:002:0368</t>
  </si>
  <si>
    <t>18803:002:0140; 18803:002:0180; 63801:001:0269; 63801:001:0271; 18803:002:0126</t>
  </si>
  <si>
    <t>18801:003:0029; 18801:003:0057; 18801:003:0238</t>
  </si>
  <si>
    <t>18801:003:0109</t>
  </si>
  <si>
    <t>93005:001:0084</t>
  </si>
  <si>
    <t>63801:001:0162; 27601:005:0024</t>
  </si>
  <si>
    <t xml:space="preserve">18801:003:0164; </t>
  </si>
  <si>
    <t>Mädara liivakarjäär   93002:005:0269</t>
  </si>
  <si>
    <t>Valistre dolokivikarjäär 18803:002:0037; 18803:002:0350</t>
  </si>
  <si>
    <t>Valistre II dolokivikarjäär 18803:002:0033</t>
  </si>
  <si>
    <t>Sikana 92901:001:0061; 63801:001:1131; 93001:003:0219</t>
  </si>
  <si>
    <t>Rogenese 971,69 ha 18802:003:0263</t>
  </si>
  <si>
    <t>Kaisma 1329,6 ha 27601:001:0122</t>
  </si>
  <si>
    <t>Mõrdama 1966,19 ha 63801:001:0837</t>
  </si>
  <si>
    <t>Leiburi 65,94 ha 93005:001:0058; 93005:001:0065</t>
  </si>
  <si>
    <t>Pitsalu III uuringuruum  18801:003:0109</t>
  </si>
  <si>
    <t>Panga uuringuruum 18802:003:0262</t>
  </si>
  <si>
    <t>Kaisma uuringuruum 	63801:001:0220</t>
  </si>
  <si>
    <t>Väljaveotee</t>
  </si>
  <si>
    <t>58 Aluste-Kergu tee</t>
  </si>
  <si>
    <t>27 Rapla - Järvakandi - Kergu</t>
  </si>
  <si>
    <t>Männiku Reinu tee</t>
  </si>
  <si>
    <t>Rinnaku tee</t>
  </si>
  <si>
    <t>19210 Uduvere - Suigu - Nurme</t>
  </si>
  <si>
    <t>9300010 Rõusa-Tomsoni tee</t>
  </si>
  <si>
    <t>Peedi tee</t>
  </si>
  <si>
    <t>19103 Audru - Lavassaare - Vahenurme</t>
  </si>
  <si>
    <t>Tammi</t>
  </si>
  <si>
    <t>Männiku tee</t>
  </si>
  <si>
    <t>19272 Tori - Massu</t>
  </si>
  <si>
    <t>19211 Mõisaküla - Metsavere             19202 Pärnu-Jaagupi - Kergu</t>
  </si>
  <si>
    <t>Sama</t>
  </si>
  <si>
    <t>20160 Lokuta-Kõnnu tee</t>
  </si>
  <si>
    <t>9300022 Kobra - Hurtsiku tee</t>
  </si>
  <si>
    <t>19246 Vändra - Lokuta - Lelle</t>
  </si>
  <si>
    <t>Väljaveoks Valistre-Mõisaküla teed kasutada ei saa</t>
  </si>
  <si>
    <t>Väljaveotee (planeeritav)</t>
  </si>
  <si>
    <t>AS Tariston</t>
  </si>
  <si>
    <t>munitsipaaltee</t>
  </si>
  <si>
    <t>riigitee</t>
  </si>
  <si>
    <t>eratee</t>
  </si>
  <si>
    <t>dolokivi</t>
  </si>
  <si>
    <t>Metsaküla uuringuruum 63801:001:0037</t>
  </si>
  <si>
    <t>ting. nõusoleku otsus allkirj. 16.03.2023.a. KeA menetleb, peatatud detailplaneeringu koostamise ajaks kuni 25.04.2024</t>
  </si>
  <si>
    <t>Aktiivsed karjäärid</t>
  </si>
  <si>
    <t>Turbatootmisalad (tootmine käib)</t>
  </si>
  <si>
    <t>eramaadel omanikule kuuluvad maardlad, kaevandada võib oma tarbeks oma kinnistutele.</t>
  </si>
  <si>
    <t>Turbatootmisalad (uuring tehtud, tootmist ei toimu)</t>
  </si>
  <si>
    <t>Oese 50,8 ha 18802:002:0188; 18802:002:0189; 18802:002:0215</t>
  </si>
  <si>
    <t>Uus mäeeraldis. AS Tootsi Turvas taotles kaevandamisluba, KeA keeldus loa andmisest 20.10.2021, nõutud dok. esitamata tähtajaks.</t>
  </si>
  <si>
    <t>EMG Karjäärid - Volikogu ei nõustunud, selgit. Riigihuvi. Riigihuvi puudus, menetlemine lõpetatud 20.09.2023</t>
  </si>
  <si>
    <t>10.11.2008 - 10.11.2028</t>
  </si>
  <si>
    <t>lubatud tööaeg</t>
  </si>
  <si>
    <t>8:00-17:00</t>
  </si>
  <si>
    <t>07.06.2016 - 06.06.2026</t>
  </si>
  <si>
    <t>pole määratud</t>
  </si>
  <si>
    <t>21.01.2022 - 21.01.2037</t>
  </si>
  <si>
    <t>09.02.2023 - 09.02.2033</t>
  </si>
  <si>
    <t>7:00-21:00</t>
  </si>
  <si>
    <t>14.10.2022 - 31.12.2028</t>
  </si>
  <si>
    <t>7:00-19:00 KeA loal ka 19:00-23:00</t>
  </si>
  <si>
    <t>11.02.2015 - 11.02.2025</t>
  </si>
  <si>
    <t>30.06.2005 - 16.07.2049</t>
  </si>
  <si>
    <t>8:00-19:00</t>
  </si>
  <si>
    <t>20.11.2019 - 19.11.2049</t>
  </si>
  <si>
    <t>7:00-19:00*</t>
  </si>
  <si>
    <t>23.05.2019 - 22.05.2049</t>
  </si>
  <si>
    <t>8:00-18:00*</t>
  </si>
  <si>
    <t>7:00-21:00*</t>
  </si>
  <si>
    <t>07.01.2014 - 28.08.2028</t>
  </si>
  <si>
    <t>7:00-23:00</t>
  </si>
  <si>
    <t>17.07.2013 - 16.07.2033</t>
  </si>
  <si>
    <t>11.02.2020 - 10.02.2050</t>
  </si>
  <si>
    <t>12.06.2005 - 09.08.2049</t>
  </si>
  <si>
    <t>KOV poolt taot. tööaeg</t>
  </si>
  <si>
    <t>KOV keeldus</t>
  </si>
  <si>
    <t>8:00-17:00 (abitööd 7:00-8:00 ja 17:00-18:00)</t>
  </si>
  <si>
    <t>määratakse KMH-ga</t>
  </si>
  <si>
    <t>* Lõhkamistööde tööaeg 8:00-17:00</t>
  </si>
  <si>
    <t xml:space="preserve">Kobra dolokivikarjäär </t>
  </si>
  <si>
    <t>93002:001:0224</t>
  </si>
  <si>
    <t>12.03.2024-22.02.2049</t>
  </si>
  <si>
    <t>14.03.2024-14.03.2031</t>
  </si>
  <si>
    <t xml:space="preserve">Rinnaku II kruusakarjäär </t>
  </si>
  <si>
    <t>27601:002:0029</t>
  </si>
  <si>
    <t>Pitsalu IV uuringuruum 18801:003:0029; 18801:003:0057; 18801:003:0238</t>
  </si>
  <si>
    <t>Eametsa uuringuruum 18801:001:0325</t>
  </si>
  <si>
    <t>Viluvere II uuringuruumi 63801:001:0840</t>
  </si>
  <si>
    <t>25.11.2024-30.07.2036</t>
  </si>
  <si>
    <t>EMG Karjäärid - Volikogu ei nõustunud. Taotleja võttis taotluse tagasi. Lõpetatud 10.06.2024</t>
  </si>
  <si>
    <t xml:space="preserve">liiv </t>
  </si>
  <si>
    <t>Dozerland OÜ</t>
  </si>
  <si>
    <t>Osaliselt Tori vallas, KMH algatatud. Lõpetatud menetlemine 31.01.2025</t>
  </si>
  <si>
    <t>Pitsalu V uuringuruum (18801:003:0119)</t>
  </si>
  <si>
    <t>Rinnaku II uuringuruum (63801:001:0966)</t>
  </si>
  <si>
    <t>Väljaveoks Halinga-Künnametsa teed kasutada ei saa. Alternatiiv leida KMH käigus.</t>
  </si>
  <si>
    <t>Vändra MP (volikogus veebr. 2025)</t>
  </si>
  <si>
    <t>Kobra VI uuringuruum (93002:001:0093)</t>
  </si>
  <si>
    <t>Verston Eesti OÜ</t>
  </si>
  <si>
    <t>Teosaare uuringuruum (93002:001:0093; 63801:001:1175)</t>
  </si>
  <si>
    <t>Metsaküla  uuringuruum (27601:004:0123; 27601:004:0122)</t>
  </si>
  <si>
    <t>liiv</t>
  </si>
  <si>
    <t>Maa- ja Ruumiamet</t>
  </si>
  <si>
    <t>sh Pitsalu II ala Verston Eesti OÜ</t>
  </si>
  <si>
    <t>04.03.2025 – 04.03.2035</t>
  </si>
  <si>
    <t>8:00-17:01</t>
  </si>
  <si>
    <r>
      <t xml:space="preserve">(ammendatud) 93001:002:0276; 93001:002:0318 </t>
    </r>
    <r>
      <rPr>
        <b/>
        <sz val="11"/>
        <color theme="1"/>
        <rFont val="Calibri"/>
        <family val="2"/>
        <scheme val="minor"/>
      </rPr>
      <t>KORRASTATUD</t>
    </r>
  </si>
  <si>
    <t>27601:002:0086 Uus luba menetluses</t>
  </si>
  <si>
    <t>Sohlu liivakarjäär</t>
  </si>
  <si>
    <t xml:space="preserve">Vahenurme kruusakarjäär </t>
  </si>
  <si>
    <t>18801:002:0079 (täitekruus)</t>
  </si>
  <si>
    <t xml:space="preserve">1880034 Puisniidutee; </t>
  </si>
  <si>
    <t>1880428 Kablima - Vahenurme tee 1880427 Kablima põllutee</t>
  </si>
  <si>
    <t xml:space="preserve">kohtumenetlus (taotleja ja vald), lõpetatud, kaebaja taotlust ei rahuldatud. KeA tegeleb menetluse lõpetamisega </t>
  </si>
  <si>
    <t>kuni 30.07.2036</t>
  </si>
  <si>
    <t>tehisveekogu + osaliselt metsastatakse</t>
  </si>
  <si>
    <r>
      <t xml:space="preserve"> </t>
    </r>
    <r>
      <rPr>
        <sz val="11"/>
        <rFont val="Calibri"/>
        <family val="2"/>
        <scheme val="minor"/>
      </rPr>
      <t>Audru-Lavassaare-Vahenurme kõrvalmaantee nr 19103</t>
    </r>
  </si>
  <si>
    <t>Pitsalu III 18801:003:0119</t>
  </si>
  <si>
    <t>Volikogu nõusolekut ei andnud. Dozerland OÜ teavitas 08.10.2025 KeA-d,et ei nõustu Põhja-Pärnumaa Vallavolikogu 17.09.2025 otsusega nr 24 ning kavatseb selle vaidlustada</t>
  </si>
  <si>
    <t>Pitsalu II 18801:003:0109</t>
  </si>
  <si>
    <t>Tariston AS</t>
  </si>
  <si>
    <t>Volikogus 15.10.2025</t>
  </si>
  <si>
    <t>2760011 Järve tee; 2760008 Tooma-Krahvi tee; 2760003 Kaisma-Nõmme tee</t>
  </si>
  <si>
    <t>Kaisma kruusakarjäär 63801:001:0220</t>
  </si>
  <si>
    <t>Vändra MP</t>
  </si>
  <si>
    <t>Rinnaku III kruusakarjäär 63801:001:1318</t>
  </si>
  <si>
    <t>metsamaaks</t>
  </si>
  <si>
    <t>Volikogus november 2025</t>
  </si>
  <si>
    <t>OÜ Mäemees (volikogus märts 2025) Volikogu nõusolekut ei andnud. Menetlus lõpetatud</t>
  </si>
  <si>
    <t xml:space="preserve"> Verston Eesti OÜ (volikogus märts 2025) Volikogu nõusolekut ei andnud. Menetlus lõpetatud</t>
  </si>
  <si>
    <t>RONK OÜ volikogus märts 2025) Volikogu nõusolekut ei andnud. Menetlus lõpetatud</t>
  </si>
  <si>
    <t>Kobra V uuringuruum (93002:001:0093)</t>
  </si>
  <si>
    <t>SKP Invest OÜ (volikogus märts 2025) Volikogu nõusolekut ei andnud. SKP Invest OÜ on KeA-le 05.05.2025 teatanud, et ettevõte pöördub omavalitsuse keelduva arvamuse vaidlustamiseks Tallinna
Halduskohtusse.</t>
  </si>
  <si>
    <t>Põhja-Pärnumaa valla karjäärid, maardlad, uuringualad ja turbatootmisalad seisuga 10.10.2025.a.</t>
  </si>
  <si>
    <t>Tammi 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</si>
</sst>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rgb="FFED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1" fillId="0" borderId="1" xfId="0" applyFont="1" applyBorder="1"/>
    <xf numFmtId="2" fontId="0" fillId="0" borderId="1" xfId="0" applyNumberFormat="1" applyBorder="1"/>
    <xf numFmtId="1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2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20" fontId="0" fillId="0" borderId="1" xfId="0" applyNumberFormat="1" applyBorder="1"/>
    <xf numFmtId="2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8" xfId="0" applyFont="1" applyBorder="1"/>
    <xf numFmtId="0" fontId="0" fillId="5" borderId="1" xfId="0" applyFill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5" fontId="3" fillId="0" borderId="1" xfId="0" applyNumberFormat="1" applyFont="1" applyBorder="1"/>
    <xf numFmtId="0" fontId="0" fillId="2" borderId="1" xfId="0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8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9" xfId="0" applyBorder="1"/>
    <xf numFmtId="165" fontId="0" fillId="0" borderId="9" xfId="0" applyNumberFormat="1" applyFill="1" applyBorder="1"/>
    <xf numFmtId="0" fontId="0" fillId="0" borderId="9" xfId="0" applyBorder="1" applyAlignment="1">
      <alignment wrapText="1"/>
    </xf>
    <xf numFmtId="0" fontId="0" fillId="0" borderId="1" xfId="0" applyFill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0" fillId="4" borderId="9" xfId="0" applyFill="1" applyBorder="1" applyAlignment="1">
      <alignment wrapText="1"/>
    </xf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FF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E8D9-AA98-485C-BFD2-90D62CA698CB}">
  <dimension ref="A1:R81"/>
  <sheetViews>
    <sheetView tabSelected="1" workbookViewId="0">
      <selection activeCell="S37" sqref="S37"/>
    </sheetView>
  </sheetViews>
  <sheetFormatPr defaultRowHeight="15" x14ac:dyDescent="0.25"/>
  <cols>
    <col min="1" max="1" width="3" customWidth="1"/>
    <col min="2" max="2" width="20.5703125" customWidth="1"/>
    <col min="3" max="3" width="18.5703125" customWidth="1"/>
    <col min="4" max="4" width="7.7109375" customWidth="1"/>
    <col min="5" max="5" width="10.7109375" customWidth="1"/>
    <col min="6" max="6" width="10.5703125" customWidth="1"/>
    <col min="7" max="7" width="11.28515625" customWidth="1"/>
    <col min="8" max="8" width="10.28515625" customWidth="1"/>
    <col min="10" max="10" width="9.28515625" customWidth="1"/>
    <col min="11" max="12" width="9.5703125" customWidth="1"/>
    <col min="13" max="13" width="17.42578125" customWidth="1"/>
    <col min="14" max="14" width="12.140625" customWidth="1"/>
    <col min="15" max="15" width="29.42578125" customWidth="1"/>
    <col min="16" max="16" width="25.5703125" customWidth="1"/>
    <col min="17" max="17" width="17.85546875" customWidth="1"/>
    <col min="18" max="18" width="10.5703125" customWidth="1"/>
  </cols>
  <sheetData>
    <row r="1" spans="1:18" x14ac:dyDescent="0.25">
      <c r="A1" s="16" t="s">
        <v>215</v>
      </c>
      <c r="P1" s="17"/>
      <c r="Q1" t="s">
        <v>120</v>
      </c>
    </row>
    <row r="2" spans="1:18" x14ac:dyDescent="0.25">
      <c r="P2" s="18"/>
      <c r="Q2" t="s">
        <v>121</v>
      </c>
    </row>
    <row r="3" spans="1:18" x14ac:dyDescent="0.25">
      <c r="G3" s="1"/>
      <c r="H3" s="2"/>
      <c r="I3" s="2" t="s">
        <v>37</v>
      </c>
      <c r="J3" s="2"/>
      <c r="K3" s="2"/>
      <c r="L3" s="3"/>
      <c r="P3" s="19"/>
      <c r="Q3" t="s">
        <v>122</v>
      </c>
    </row>
    <row r="4" spans="1:18" ht="30" x14ac:dyDescent="0.25">
      <c r="A4" s="4" t="s">
        <v>39</v>
      </c>
      <c r="B4" s="5" t="s">
        <v>126</v>
      </c>
      <c r="C4" s="4" t="s">
        <v>48</v>
      </c>
      <c r="D4" s="4" t="s">
        <v>5</v>
      </c>
      <c r="E4" s="14" t="s">
        <v>22</v>
      </c>
      <c r="F4" s="14" t="s">
        <v>134</v>
      </c>
      <c r="G4" s="14" t="s">
        <v>23</v>
      </c>
      <c r="H4" s="4" t="s">
        <v>25</v>
      </c>
      <c r="I4" s="4" t="s">
        <v>29</v>
      </c>
      <c r="J4" s="14" t="s">
        <v>32</v>
      </c>
      <c r="K4" s="14" t="s">
        <v>33</v>
      </c>
      <c r="L4" s="4" t="s">
        <v>34</v>
      </c>
      <c r="M4" s="14" t="s">
        <v>40</v>
      </c>
      <c r="N4" s="4" t="s">
        <v>41</v>
      </c>
      <c r="O4" s="22" t="s">
        <v>42</v>
      </c>
      <c r="P4" s="22" t="s">
        <v>100</v>
      </c>
      <c r="Q4" s="20"/>
      <c r="R4" s="21"/>
    </row>
    <row r="5" spans="1:18" ht="30" x14ac:dyDescent="0.25">
      <c r="A5" s="4">
        <v>1</v>
      </c>
      <c r="B5" s="4" t="s">
        <v>0</v>
      </c>
      <c r="C5" s="4" t="s">
        <v>1</v>
      </c>
      <c r="D5" s="6">
        <v>11.88</v>
      </c>
      <c r="E5" s="31" t="s">
        <v>133</v>
      </c>
      <c r="F5" s="31" t="s">
        <v>135</v>
      </c>
      <c r="G5" s="8">
        <v>48.460999999999999</v>
      </c>
      <c r="H5" s="9"/>
      <c r="I5" s="9"/>
      <c r="J5" s="4"/>
      <c r="K5" s="4"/>
      <c r="L5" s="4"/>
      <c r="M5" s="4" t="s">
        <v>24</v>
      </c>
      <c r="N5" s="4" t="s">
        <v>31</v>
      </c>
      <c r="O5" s="22" t="s">
        <v>76</v>
      </c>
      <c r="P5" s="24" t="s">
        <v>106</v>
      </c>
      <c r="Q5" s="4"/>
      <c r="R5" s="4"/>
    </row>
    <row r="6" spans="1:18" ht="30" x14ac:dyDescent="0.25">
      <c r="A6" s="4">
        <v>2</v>
      </c>
      <c r="B6" s="4" t="s">
        <v>3</v>
      </c>
      <c r="C6" s="4" t="s">
        <v>4</v>
      </c>
      <c r="D6" s="6">
        <v>1.23</v>
      </c>
      <c r="E6" s="31" t="s">
        <v>136</v>
      </c>
      <c r="F6" s="31" t="s">
        <v>137</v>
      </c>
      <c r="G6" s="9"/>
      <c r="H6" s="9"/>
      <c r="I6" s="9"/>
      <c r="J6" s="4"/>
      <c r="K6" s="4"/>
      <c r="L6" s="4"/>
      <c r="M6" s="14" t="s">
        <v>27</v>
      </c>
      <c r="N6" s="4" t="s">
        <v>31</v>
      </c>
      <c r="O6" s="23" t="s">
        <v>188</v>
      </c>
      <c r="P6" s="4"/>
      <c r="Q6" s="4"/>
      <c r="R6" s="4"/>
    </row>
    <row r="7" spans="1:18" ht="30" x14ac:dyDescent="0.25">
      <c r="A7" s="4">
        <v>3</v>
      </c>
      <c r="B7" s="4" t="s">
        <v>6</v>
      </c>
      <c r="C7" s="4" t="s">
        <v>7</v>
      </c>
      <c r="D7" s="6">
        <v>24.01</v>
      </c>
      <c r="E7" s="31" t="s">
        <v>138</v>
      </c>
      <c r="F7" s="31" t="s">
        <v>137</v>
      </c>
      <c r="G7" s="9"/>
      <c r="H7" s="9">
        <v>290</v>
      </c>
      <c r="I7" s="9"/>
      <c r="J7" s="4"/>
      <c r="K7" s="4"/>
      <c r="L7" s="4"/>
      <c r="M7" s="4" t="s">
        <v>26</v>
      </c>
      <c r="N7" s="4" t="s">
        <v>31</v>
      </c>
      <c r="O7" s="23" t="s">
        <v>77</v>
      </c>
      <c r="P7" s="25" t="s">
        <v>101</v>
      </c>
      <c r="Q7" s="4"/>
      <c r="R7" s="4"/>
    </row>
    <row r="8" spans="1:18" ht="30" x14ac:dyDescent="0.25">
      <c r="A8" s="4">
        <v>4</v>
      </c>
      <c r="B8" s="4" t="s">
        <v>8</v>
      </c>
      <c r="C8" s="4" t="s">
        <v>28</v>
      </c>
      <c r="D8" s="6">
        <v>17.46</v>
      </c>
      <c r="E8" s="31" t="s">
        <v>139</v>
      </c>
      <c r="F8" s="7" t="s">
        <v>140</v>
      </c>
      <c r="G8" s="9"/>
      <c r="H8" s="9"/>
      <c r="I8" s="9">
        <v>125</v>
      </c>
      <c r="J8" s="4"/>
      <c r="K8" s="4"/>
      <c r="L8" s="4"/>
      <c r="M8" s="4" t="s">
        <v>26</v>
      </c>
      <c r="N8" s="4" t="s">
        <v>30</v>
      </c>
      <c r="O8" s="22" t="s">
        <v>78</v>
      </c>
      <c r="P8" s="25" t="s">
        <v>101</v>
      </c>
      <c r="Q8" s="4"/>
      <c r="R8" s="4"/>
    </row>
    <row r="9" spans="1:18" ht="44.25" customHeight="1" x14ac:dyDescent="0.25">
      <c r="A9" s="4">
        <v>5</v>
      </c>
      <c r="B9" s="4" t="s">
        <v>190</v>
      </c>
      <c r="C9" s="14" t="s">
        <v>9</v>
      </c>
      <c r="D9" s="6">
        <v>19</v>
      </c>
      <c r="E9" s="31" t="s">
        <v>141</v>
      </c>
      <c r="F9" s="31" t="s">
        <v>142</v>
      </c>
      <c r="G9" s="9"/>
      <c r="H9" s="9">
        <v>439</v>
      </c>
      <c r="I9" s="9"/>
      <c r="J9" s="4"/>
      <c r="K9" s="4"/>
      <c r="L9" s="4"/>
      <c r="M9" s="4" t="s">
        <v>26</v>
      </c>
      <c r="N9" s="4" t="s">
        <v>30</v>
      </c>
      <c r="O9" s="22" t="s">
        <v>79</v>
      </c>
      <c r="P9" s="25" t="s">
        <v>102</v>
      </c>
      <c r="Q9" s="26" t="s">
        <v>103</v>
      </c>
      <c r="R9" s="4"/>
    </row>
    <row r="10" spans="1:18" ht="30" x14ac:dyDescent="0.25">
      <c r="A10" s="4">
        <v>6</v>
      </c>
      <c r="B10" s="4" t="s">
        <v>10</v>
      </c>
      <c r="C10" s="4" t="s">
        <v>11</v>
      </c>
      <c r="D10" s="6">
        <v>4.13</v>
      </c>
      <c r="E10" s="31" t="s">
        <v>143</v>
      </c>
      <c r="F10" s="7" t="s">
        <v>145</v>
      </c>
      <c r="G10" s="9">
        <v>78</v>
      </c>
      <c r="H10" s="9"/>
      <c r="I10" s="9"/>
      <c r="J10" s="4"/>
      <c r="K10" s="4"/>
      <c r="L10" s="4"/>
      <c r="M10" s="4" t="s">
        <v>26</v>
      </c>
      <c r="N10" s="4" t="s">
        <v>31</v>
      </c>
      <c r="O10" s="23" t="s">
        <v>189</v>
      </c>
      <c r="P10" s="25" t="s">
        <v>102</v>
      </c>
      <c r="Q10" s="26" t="s">
        <v>104</v>
      </c>
      <c r="R10" s="4"/>
    </row>
    <row r="11" spans="1:18" ht="105" x14ac:dyDescent="0.25">
      <c r="A11" s="4">
        <v>7</v>
      </c>
      <c r="B11" s="14" t="s">
        <v>13</v>
      </c>
      <c r="C11" s="4" t="s">
        <v>14</v>
      </c>
      <c r="D11" s="6">
        <v>29.97</v>
      </c>
      <c r="E11" s="31" t="s">
        <v>144</v>
      </c>
      <c r="F11" s="32" t="s">
        <v>150</v>
      </c>
      <c r="G11" s="9"/>
      <c r="H11" s="9"/>
      <c r="I11" s="9"/>
      <c r="J11" s="4"/>
      <c r="K11" s="9">
        <v>485.5</v>
      </c>
      <c r="L11" s="9">
        <v>1604.1</v>
      </c>
      <c r="M11" s="4" t="s">
        <v>35</v>
      </c>
      <c r="N11" s="4" t="s">
        <v>36</v>
      </c>
      <c r="O11" s="23" t="s">
        <v>82</v>
      </c>
      <c r="P11" s="27" t="s">
        <v>105</v>
      </c>
      <c r="Q11" s="26" t="s">
        <v>107</v>
      </c>
      <c r="R11" s="14"/>
    </row>
    <row r="12" spans="1:18" ht="45" x14ac:dyDescent="0.25">
      <c r="A12" s="4">
        <v>8</v>
      </c>
      <c r="B12" s="14" t="s">
        <v>15</v>
      </c>
      <c r="C12" s="4" t="s">
        <v>14</v>
      </c>
      <c r="D12" s="6">
        <v>9.24</v>
      </c>
      <c r="E12" s="31" t="s">
        <v>146</v>
      </c>
      <c r="F12" s="7" t="s">
        <v>147</v>
      </c>
      <c r="G12" s="9"/>
      <c r="H12" s="9"/>
      <c r="I12" s="9"/>
      <c r="J12" s="4"/>
      <c r="K12" s="9">
        <v>377</v>
      </c>
      <c r="L12" s="9">
        <v>153</v>
      </c>
      <c r="M12" s="4" t="s">
        <v>35</v>
      </c>
      <c r="N12" s="4" t="s">
        <v>36</v>
      </c>
      <c r="O12" s="23" t="s">
        <v>83</v>
      </c>
      <c r="P12" s="4" t="s">
        <v>113</v>
      </c>
      <c r="Q12" s="4"/>
      <c r="R12" s="4"/>
    </row>
    <row r="13" spans="1:18" ht="30" x14ac:dyDescent="0.25">
      <c r="A13" s="4">
        <v>9</v>
      </c>
      <c r="B13" s="14" t="s">
        <v>16</v>
      </c>
      <c r="C13" s="14" t="s">
        <v>9</v>
      </c>
      <c r="D13" s="6">
        <v>6.39</v>
      </c>
      <c r="E13" s="31" t="s">
        <v>148</v>
      </c>
      <c r="F13" s="7" t="s">
        <v>149</v>
      </c>
      <c r="G13" s="9"/>
      <c r="H13" s="9"/>
      <c r="I13" s="9"/>
      <c r="J13" s="9">
        <v>498</v>
      </c>
      <c r="K13" s="4"/>
      <c r="L13" s="4"/>
      <c r="M13" s="4" t="s">
        <v>35</v>
      </c>
      <c r="N13" s="4" t="s">
        <v>36</v>
      </c>
      <c r="O13" s="22" t="s">
        <v>81</v>
      </c>
      <c r="P13" s="4" t="s">
        <v>113</v>
      </c>
      <c r="Q13" s="4"/>
      <c r="R13" s="4"/>
    </row>
    <row r="14" spans="1:18" ht="30" x14ac:dyDescent="0.25">
      <c r="A14" s="4">
        <v>10</v>
      </c>
      <c r="B14" s="4" t="s">
        <v>18</v>
      </c>
      <c r="C14" s="4" t="s">
        <v>19</v>
      </c>
      <c r="D14" s="6">
        <v>3.61</v>
      </c>
      <c r="E14" s="31" t="s">
        <v>151</v>
      </c>
      <c r="F14" s="31" t="s">
        <v>137</v>
      </c>
      <c r="G14" s="9">
        <v>25.2</v>
      </c>
      <c r="H14" s="9">
        <v>32.200000000000003</v>
      </c>
      <c r="I14" s="9">
        <v>40.700000000000003</v>
      </c>
      <c r="J14" s="4"/>
      <c r="K14" s="4"/>
      <c r="L14" s="4"/>
      <c r="M14" s="4" t="s">
        <v>26</v>
      </c>
      <c r="N14" s="4" t="s">
        <v>31</v>
      </c>
      <c r="O14" s="23" t="s">
        <v>84</v>
      </c>
      <c r="P14" s="27" t="s">
        <v>108</v>
      </c>
      <c r="Q14" s="26" t="s">
        <v>109</v>
      </c>
      <c r="R14" s="4"/>
    </row>
    <row r="15" spans="1:18" ht="30" x14ac:dyDescent="0.25">
      <c r="A15" s="4">
        <v>11</v>
      </c>
      <c r="B15" s="4" t="s">
        <v>20</v>
      </c>
      <c r="C15" s="4" t="s">
        <v>180</v>
      </c>
      <c r="D15" s="6">
        <v>9.9600000000000009</v>
      </c>
      <c r="E15" s="31" t="s">
        <v>170</v>
      </c>
      <c r="F15" s="7" t="s">
        <v>152</v>
      </c>
      <c r="G15" s="9">
        <v>133</v>
      </c>
      <c r="H15" s="4"/>
      <c r="I15" s="9">
        <v>242</v>
      </c>
      <c r="J15" s="4"/>
      <c r="K15" s="4"/>
      <c r="L15" s="4"/>
      <c r="M15" s="4" t="s">
        <v>26</v>
      </c>
      <c r="N15" s="4" t="s">
        <v>31</v>
      </c>
      <c r="O15" s="22" t="s">
        <v>85</v>
      </c>
      <c r="P15" s="27" t="s">
        <v>108</v>
      </c>
      <c r="Q15" s="26" t="s">
        <v>110</v>
      </c>
      <c r="R15" s="4"/>
    </row>
    <row r="16" spans="1:18" ht="75" x14ac:dyDescent="0.25">
      <c r="A16" s="4">
        <v>12</v>
      </c>
      <c r="B16" s="14" t="s">
        <v>161</v>
      </c>
      <c r="C16" s="4" t="s">
        <v>57</v>
      </c>
      <c r="D16" s="4">
        <v>14.47</v>
      </c>
      <c r="E16" s="31" t="s">
        <v>163</v>
      </c>
      <c r="F16" s="14" t="s">
        <v>158</v>
      </c>
      <c r="G16" s="4">
        <v>39.9</v>
      </c>
      <c r="H16" s="4"/>
      <c r="I16" s="9">
        <v>13.8</v>
      </c>
      <c r="J16" s="4"/>
      <c r="K16" s="9">
        <v>1626</v>
      </c>
      <c r="L16" s="9">
        <v>446</v>
      </c>
      <c r="M16" s="4" t="s">
        <v>35</v>
      </c>
      <c r="N16" s="4" t="s">
        <v>31</v>
      </c>
      <c r="O16" s="22" t="s">
        <v>162</v>
      </c>
      <c r="P16" s="27" t="s">
        <v>116</v>
      </c>
      <c r="Q16" s="28" t="s">
        <v>115</v>
      </c>
      <c r="R16" s="4"/>
    </row>
    <row r="17" spans="1:18" ht="30" x14ac:dyDescent="0.25">
      <c r="A17" s="4">
        <v>13</v>
      </c>
      <c r="B17" s="14" t="s">
        <v>165</v>
      </c>
      <c r="C17" s="4" t="s">
        <v>52</v>
      </c>
      <c r="D17" s="4">
        <v>10.15</v>
      </c>
      <c r="E17" s="14" t="s">
        <v>164</v>
      </c>
      <c r="F17" s="4" t="s">
        <v>135</v>
      </c>
      <c r="G17" s="4"/>
      <c r="H17" s="9">
        <v>71</v>
      </c>
      <c r="I17" s="9"/>
      <c r="J17" s="9">
        <v>24.5</v>
      </c>
      <c r="K17" s="9"/>
      <c r="L17" s="9"/>
      <c r="M17" s="4" t="s">
        <v>59</v>
      </c>
      <c r="N17" s="4" t="s">
        <v>31</v>
      </c>
      <c r="O17" s="22" t="s">
        <v>166</v>
      </c>
      <c r="P17" s="27" t="s">
        <v>114</v>
      </c>
      <c r="Q17" s="37"/>
      <c r="R17" s="4"/>
    </row>
    <row r="18" spans="1:18" ht="60" x14ac:dyDescent="0.25">
      <c r="A18" s="4">
        <v>14</v>
      </c>
      <c r="B18" s="14" t="s">
        <v>191</v>
      </c>
      <c r="C18" s="4" t="s">
        <v>52</v>
      </c>
      <c r="D18" s="4">
        <v>9.69</v>
      </c>
      <c r="E18" s="14" t="s">
        <v>186</v>
      </c>
      <c r="F18" s="4" t="s">
        <v>187</v>
      </c>
      <c r="G18" s="4">
        <v>200</v>
      </c>
      <c r="H18" s="9"/>
      <c r="I18" s="9">
        <v>84</v>
      </c>
      <c r="J18" s="9"/>
      <c r="K18" s="9"/>
      <c r="L18" s="9"/>
      <c r="M18" s="4"/>
      <c r="N18" s="4"/>
      <c r="O18" s="22" t="s">
        <v>192</v>
      </c>
      <c r="P18" s="42" t="s">
        <v>193</v>
      </c>
      <c r="Q18" s="28" t="s">
        <v>194</v>
      </c>
      <c r="R18" s="4"/>
    </row>
    <row r="19" spans="1:18" x14ac:dyDescent="0.25">
      <c r="A19" s="4"/>
      <c r="B19" s="4"/>
      <c r="C19" s="5" t="s">
        <v>38</v>
      </c>
      <c r="D19" s="10">
        <f>SUM(D5:D18)</f>
        <v>171.19</v>
      </c>
      <c r="E19" s="5"/>
      <c r="F19" s="5"/>
      <c r="G19" s="11">
        <f>SUM(G5:G18)</f>
        <v>524.56099999999992</v>
      </c>
      <c r="H19" s="12">
        <f>SUM(H5:H18)</f>
        <v>832.2</v>
      </c>
      <c r="I19" s="12">
        <f>SUM(I5:I18)</f>
        <v>505.5</v>
      </c>
      <c r="J19" s="12">
        <f>SUM(J5:J18)</f>
        <v>522.5</v>
      </c>
      <c r="K19" s="5">
        <f>SUM(K5:K18)</f>
        <v>2488.5</v>
      </c>
      <c r="L19" s="5">
        <f>SUM(L5:L18)</f>
        <v>2203.1</v>
      </c>
      <c r="M19" s="4"/>
      <c r="N19" s="4"/>
      <c r="O19" s="22"/>
      <c r="P19" s="4"/>
      <c r="Q19" s="4"/>
      <c r="R19" s="4"/>
    </row>
    <row r="20" spans="1:18" x14ac:dyDescent="0.25">
      <c r="B20" s="36" t="s">
        <v>160</v>
      </c>
      <c r="C20" s="16"/>
      <c r="D20" s="33"/>
      <c r="E20" s="16"/>
      <c r="F20" s="16"/>
      <c r="G20" s="34"/>
      <c r="H20" s="35"/>
      <c r="I20" s="35"/>
      <c r="J20" s="35"/>
      <c r="K20" s="16"/>
      <c r="L20" s="16"/>
      <c r="P20" s="4"/>
      <c r="Q20" s="4"/>
      <c r="R20" s="4"/>
    </row>
    <row r="21" spans="1:18" x14ac:dyDescent="0.25">
      <c r="P21" s="4"/>
      <c r="Q21" s="4"/>
      <c r="R21" s="4"/>
    </row>
    <row r="22" spans="1:18" x14ac:dyDescent="0.25">
      <c r="G22" s="1" t="s">
        <v>49</v>
      </c>
      <c r="H22" s="3"/>
      <c r="P22" s="4"/>
      <c r="Q22" s="4"/>
      <c r="R22" s="4"/>
    </row>
    <row r="23" spans="1:18" ht="30" x14ac:dyDescent="0.25">
      <c r="A23" s="4" t="s">
        <v>39</v>
      </c>
      <c r="B23" s="13" t="s">
        <v>127</v>
      </c>
      <c r="C23" s="4" t="s">
        <v>48</v>
      </c>
      <c r="D23" s="4" t="s">
        <v>5</v>
      </c>
      <c r="E23" s="14" t="s">
        <v>22</v>
      </c>
      <c r="F23" s="14" t="s">
        <v>134</v>
      </c>
      <c r="G23" s="14" t="s">
        <v>43</v>
      </c>
      <c r="H23" s="14" t="s">
        <v>45</v>
      </c>
      <c r="I23" s="4"/>
      <c r="J23" s="4"/>
      <c r="K23" s="4"/>
      <c r="L23" s="4"/>
      <c r="M23" s="14" t="s">
        <v>40</v>
      </c>
      <c r="N23" s="4" t="s">
        <v>41</v>
      </c>
      <c r="O23" s="22" t="s">
        <v>42</v>
      </c>
      <c r="P23" s="4"/>
      <c r="Q23" s="4"/>
      <c r="R23" s="4"/>
    </row>
    <row r="24" spans="1:18" ht="30" x14ac:dyDescent="0.25">
      <c r="A24" s="4">
        <v>1</v>
      </c>
      <c r="B24" s="14" t="s">
        <v>46</v>
      </c>
      <c r="C24" s="4" t="s">
        <v>2</v>
      </c>
      <c r="D24" s="4">
        <v>97.32</v>
      </c>
      <c r="E24" s="31" t="s">
        <v>153</v>
      </c>
      <c r="F24" s="31" t="s">
        <v>137</v>
      </c>
      <c r="G24" s="4">
        <v>89</v>
      </c>
      <c r="H24" s="4"/>
      <c r="I24" s="4"/>
      <c r="J24" s="4"/>
      <c r="K24" s="4"/>
      <c r="L24" s="4"/>
      <c r="M24" s="4" t="s">
        <v>44</v>
      </c>
      <c r="N24" s="4" t="s">
        <v>36</v>
      </c>
      <c r="O24" s="22" t="s">
        <v>86</v>
      </c>
      <c r="P24" s="25" t="s">
        <v>111</v>
      </c>
      <c r="Q24" s="4"/>
      <c r="R24" s="4"/>
    </row>
    <row r="25" spans="1:18" ht="45" x14ac:dyDescent="0.25">
      <c r="A25" s="4">
        <v>2</v>
      </c>
      <c r="B25" s="14" t="s">
        <v>47</v>
      </c>
      <c r="C25" s="4" t="s">
        <v>12</v>
      </c>
      <c r="D25" s="4">
        <v>445.41</v>
      </c>
      <c r="E25" s="31" t="s">
        <v>154</v>
      </c>
      <c r="F25" s="31" t="s">
        <v>137</v>
      </c>
      <c r="G25" s="4">
        <v>1373.011</v>
      </c>
      <c r="H25" s="4">
        <v>1463</v>
      </c>
      <c r="I25" s="4"/>
      <c r="J25" s="4"/>
      <c r="K25" s="4"/>
      <c r="L25" s="4"/>
      <c r="M25" s="4" t="s">
        <v>44</v>
      </c>
      <c r="N25" s="4" t="s">
        <v>36</v>
      </c>
      <c r="O25" s="22" t="s">
        <v>87</v>
      </c>
      <c r="P25" s="27" t="s">
        <v>112</v>
      </c>
      <c r="Q25" s="4"/>
      <c r="R25" s="4"/>
    </row>
    <row r="26" spans="1:18" ht="30" x14ac:dyDescent="0.25">
      <c r="A26" s="4">
        <v>3</v>
      </c>
      <c r="B26" s="14" t="s">
        <v>17</v>
      </c>
      <c r="C26" s="4" t="s">
        <v>12</v>
      </c>
      <c r="D26" s="4">
        <v>2290.42</v>
      </c>
      <c r="E26" s="31" t="s">
        <v>155</v>
      </c>
      <c r="F26" s="31" t="s">
        <v>137</v>
      </c>
      <c r="G26" s="4">
        <v>1453.1759999999999</v>
      </c>
      <c r="H26" s="4">
        <v>7212.34</v>
      </c>
      <c r="I26" s="4"/>
      <c r="J26" s="4"/>
      <c r="K26" s="4"/>
      <c r="L26" s="4"/>
      <c r="M26" s="4" t="s">
        <v>44</v>
      </c>
      <c r="N26" s="4" t="s">
        <v>36</v>
      </c>
      <c r="O26" s="22" t="s">
        <v>88</v>
      </c>
      <c r="P26" s="4"/>
      <c r="Q26" s="4"/>
      <c r="R26" s="4"/>
    </row>
    <row r="27" spans="1:18" x14ac:dyDescent="0.25">
      <c r="A27" s="4"/>
      <c r="B27" s="4"/>
      <c r="C27" s="5" t="s">
        <v>38</v>
      </c>
      <c r="D27" s="5">
        <f>SUM(D24:D26)</f>
        <v>2833.15</v>
      </c>
      <c r="E27" s="5"/>
      <c r="F27" s="5"/>
      <c r="G27" s="5">
        <f>SUM(G24:G26)</f>
        <v>2915.1869999999999</v>
      </c>
      <c r="H27" s="5">
        <f>SUM(H25:H26)</f>
        <v>8675.34</v>
      </c>
      <c r="I27" s="4"/>
      <c r="J27" s="4"/>
      <c r="K27" s="4"/>
      <c r="L27" s="4"/>
      <c r="M27" s="4"/>
      <c r="N27" s="4"/>
      <c r="O27" s="22"/>
      <c r="P27" s="4"/>
      <c r="Q27" s="4"/>
      <c r="R27" s="4"/>
    </row>
    <row r="30" spans="1:18" x14ac:dyDescent="0.25">
      <c r="G30" s="1"/>
      <c r="H30" s="2"/>
      <c r="I30" s="2" t="s">
        <v>37</v>
      </c>
      <c r="J30" s="2"/>
      <c r="K30" s="2"/>
      <c r="L30" s="3"/>
    </row>
    <row r="31" spans="1:18" ht="45" x14ac:dyDescent="0.25">
      <c r="A31" s="4" t="s">
        <v>39</v>
      </c>
      <c r="B31" s="13" t="s">
        <v>61</v>
      </c>
      <c r="C31" s="4" t="s">
        <v>50</v>
      </c>
      <c r="D31" s="4" t="s">
        <v>5</v>
      </c>
      <c r="E31" s="14" t="s">
        <v>51</v>
      </c>
      <c r="F31" s="14" t="s">
        <v>156</v>
      </c>
      <c r="G31" s="14" t="s">
        <v>23</v>
      </c>
      <c r="H31" s="4" t="s">
        <v>54</v>
      </c>
      <c r="I31" s="4" t="s">
        <v>25</v>
      </c>
      <c r="J31" s="4" t="s">
        <v>29</v>
      </c>
      <c r="K31" s="14" t="s">
        <v>32</v>
      </c>
      <c r="L31" s="14" t="s">
        <v>33</v>
      </c>
      <c r="M31" s="14" t="s">
        <v>40</v>
      </c>
      <c r="N31" s="4" t="s">
        <v>41</v>
      </c>
      <c r="O31" s="4" t="s">
        <v>42</v>
      </c>
      <c r="P31" s="22" t="s">
        <v>118</v>
      </c>
      <c r="Q31" s="21"/>
    </row>
    <row r="32" spans="1:18" ht="75" x14ac:dyDescent="0.25">
      <c r="A32" s="4">
        <v>1</v>
      </c>
      <c r="B32" s="14" t="s">
        <v>89</v>
      </c>
      <c r="C32" s="4" t="s">
        <v>4</v>
      </c>
      <c r="D32" s="4">
        <v>12.77</v>
      </c>
      <c r="E32" s="4" t="s">
        <v>56</v>
      </c>
      <c r="F32" s="14" t="s">
        <v>157</v>
      </c>
      <c r="G32" s="4"/>
      <c r="H32" s="9">
        <f t="shared" ref="H32:H35" si="0">SUM(G32)</f>
        <v>0</v>
      </c>
      <c r="I32" s="9"/>
      <c r="J32" s="9">
        <v>654.79999999999995</v>
      </c>
      <c r="K32" s="9"/>
      <c r="L32" s="4"/>
      <c r="M32" s="14" t="s">
        <v>58</v>
      </c>
      <c r="N32" s="4" t="s">
        <v>30</v>
      </c>
      <c r="O32" s="14" t="s">
        <v>195</v>
      </c>
      <c r="P32" s="4"/>
      <c r="Q32" s="4"/>
    </row>
    <row r="33" spans="1:17" ht="75" x14ac:dyDescent="0.25">
      <c r="A33" s="4">
        <v>2</v>
      </c>
      <c r="B33" s="14" t="s">
        <v>80</v>
      </c>
      <c r="C33" s="4" t="s">
        <v>52</v>
      </c>
      <c r="D33" s="4">
        <v>21.39</v>
      </c>
      <c r="E33" s="4" t="s">
        <v>53</v>
      </c>
      <c r="F33" s="4" t="s">
        <v>135</v>
      </c>
      <c r="G33" s="4"/>
      <c r="H33" s="9">
        <f t="shared" si="0"/>
        <v>0</v>
      </c>
      <c r="I33" s="9">
        <v>154</v>
      </c>
      <c r="J33" s="9">
        <v>126</v>
      </c>
      <c r="K33" s="9"/>
      <c r="L33" s="9"/>
      <c r="M33" s="14" t="s">
        <v>60</v>
      </c>
      <c r="N33" s="4" t="s">
        <v>31</v>
      </c>
      <c r="O33" s="14" t="s">
        <v>125</v>
      </c>
      <c r="P33" s="25" t="s">
        <v>114</v>
      </c>
      <c r="Q33" s="4"/>
    </row>
    <row r="34" spans="1:17" ht="60" x14ac:dyDescent="0.25">
      <c r="A34" s="4">
        <v>3</v>
      </c>
      <c r="B34" s="14" t="s">
        <v>90</v>
      </c>
      <c r="C34" s="14" t="s">
        <v>63</v>
      </c>
      <c r="D34" s="4">
        <v>16.28</v>
      </c>
      <c r="E34" s="4" t="s">
        <v>64</v>
      </c>
      <c r="F34" s="14" t="s">
        <v>159</v>
      </c>
      <c r="G34" s="4"/>
      <c r="H34" s="9">
        <f t="shared" si="0"/>
        <v>0</v>
      </c>
      <c r="I34" s="9"/>
      <c r="J34" s="9"/>
      <c r="K34" s="9">
        <v>2229</v>
      </c>
      <c r="L34" s="9"/>
      <c r="M34" s="4" t="s">
        <v>35</v>
      </c>
      <c r="N34" s="4" t="s">
        <v>31</v>
      </c>
      <c r="O34" s="4" t="s">
        <v>75</v>
      </c>
      <c r="P34" s="29" t="s">
        <v>177</v>
      </c>
      <c r="Q34" s="4"/>
    </row>
    <row r="35" spans="1:17" ht="45" x14ac:dyDescent="0.25">
      <c r="A35" s="38">
        <v>4</v>
      </c>
      <c r="B35" s="29" t="s">
        <v>91</v>
      </c>
      <c r="C35" s="38" t="s">
        <v>65</v>
      </c>
      <c r="D35" s="38">
        <v>7.14</v>
      </c>
      <c r="E35" s="38" t="s">
        <v>64</v>
      </c>
      <c r="F35" s="29" t="s">
        <v>159</v>
      </c>
      <c r="G35" s="38"/>
      <c r="H35" s="41">
        <f t="shared" si="0"/>
        <v>0</v>
      </c>
      <c r="I35" s="41"/>
      <c r="J35" s="41"/>
      <c r="K35" s="41"/>
      <c r="L35" s="41">
        <v>772</v>
      </c>
      <c r="M35" s="38" t="s">
        <v>35</v>
      </c>
      <c r="N35" s="38" t="s">
        <v>30</v>
      </c>
      <c r="O35" s="29" t="s">
        <v>174</v>
      </c>
      <c r="P35" s="30" t="s">
        <v>117</v>
      </c>
      <c r="Q35" s="4"/>
    </row>
    <row r="36" spans="1:17" ht="45" x14ac:dyDescent="0.25">
      <c r="A36" s="39">
        <v>5</v>
      </c>
      <c r="B36" s="14" t="s">
        <v>201</v>
      </c>
      <c r="C36" s="4" t="s">
        <v>180</v>
      </c>
      <c r="D36" s="4">
        <v>19.190000000000001</v>
      </c>
      <c r="E36" s="14" t="s">
        <v>196</v>
      </c>
      <c r="F36" s="4" t="s">
        <v>135</v>
      </c>
      <c r="G36" s="4">
        <v>54.67</v>
      </c>
      <c r="H36" s="9"/>
      <c r="I36" s="9"/>
      <c r="J36" s="9">
        <v>563.85</v>
      </c>
      <c r="K36" s="9"/>
      <c r="L36" s="9"/>
      <c r="M36" s="14" t="s">
        <v>197</v>
      </c>
      <c r="N36" s="14" t="s">
        <v>31</v>
      </c>
      <c r="O36" s="14"/>
      <c r="P36" s="43" t="s">
        <v>198</v>
      </c>
      <c r="Q36" s="4"/>
    </row>
    <row r="37" spans="1:17" ht="90" x14ac:dyDescent="0.25">
      <c r="A37" s="39">
        <v>6</v>
      </c>
      <c r="B37" s="44" t="s">
        <v>199</v>
      </c>
      <c r="C37" s="45" t="s">
        <v>173</v>
      </c>
      <c r="D37" s="47">
        <v>2.5</v>
      </c>
      <c r="E37" s="47" t="s">
        <v>56</v>
      </c>
      <c r="F37" s="48"/>
      <c r="G37" s="48"/>
      <c r="H37" s="48"/>
      <c r="I37" s="48"/>
      <c r="J37" s="49">
        <v>109</v>
      </c>
      <c r="K37" s="48"/>
      <c r="L37" s="48"/>
      <c r="M37" s="48" t="s">
        <v>26</v>
      </c>
      <c r="N37" s="48" t="s">
        <v>31</v>
      </c>
      <c r="O37" s="50" t="s">
        <v>200</v>
      </c>
      <c r="P37" s="27" t="s">
        <v>108</v>
      </c>
      <c r="Q37" s="54" t="s">
        <v>216</v>
      </c>
    </row>
    <row r="38" spans="1:17" ht="45" x14ac:dyDescent="0.25">
      <c r="A38" s="39">
        <v>7</v>
      </c>
      <c r="B38" s="14" t="s">
        <v>205</v>
      </c>
      <c r="C38" s="4" t="s">
        <v>202</v>
      </c>
      <c r="D38" s="4">
        <v>6.17</v>
      </c>
      <c r="E38" s="4" t="s">
        <v>56</v>
      </c>
      <c r="F38" s="4"/>
      <c r="G38" s="4"/>
      <c r="H38" s="4">
        <v>88.1</v>
      </c>
      <c r="I38" s="4"/>
      <c r="J38" s="4"/>
      <c r="K38" s="4"/>
      <c r="L38" s="4"/>
      <c r="M38" s="4" t="s">
        <v>26</v>
      </c>
      <c r="N38" s="14" t="s">
        <v>184</v>
      </c>
      <c r="O38" s="4" t="s">
        <v>203</v>
      </c>
      <c r="P38" s="42" t="s">
        <v>204</v>
      </c>
      <c r="Q38" s="50"/>
    </row>
    <row r="39" spans="1:17" ht="89.25" customHeight="1" x14ac:dyDescent="0.25">
      <c r="A39" s="4">
        <v>8</v>
      </c>
      <c r="B39" s="51" t="s">
        <v>207</v>
      </c>
      <c r="C39" s="46" t="s">
        <v>206</v>
      </c>
      <c r="D39" s="46">
        <v>0.84</v>
      </c>
      <c r="E39" s="46" t="s">
        <v>56</v>
      </c>
      <c r="F39" s="4" t="s">
        <v>135</v>
      </c>
      <c r="G39" s="4">
        <v>11</v>
      </c>
      <c r="H39" s="4"/>
      <c r="I39" s="4"/>
      <c r="J39" s="4"/>
      <c r="K39" s="4"/>
      <c r="L39" s="4"/>
      <c r="M39" s="46" t="s">
        <v>208</v>
      </c>
      <c r="N39" s="4" t="s">
        <v>31</v>
      </c>
      <c r="O39" s="4" t="s">
        <v>209</v>
      </c>
      <c r="P39" s="25" t="s">
        <v>102</v>
      </c>
      <c r="Q39" s="26" t="s">
        <v>104</v>
      </c>
    </row>
    <row r="40" spans="1:17" x14ac:dyDescent="0.25">
      <c r="A40" s="4"/>
      <c r="B40" s="4"/>
      <c r="C40" s="5" t="s">
        <v>38</v>
      </c>
      <c r="D40" s="5">
        <f>SUM(D32:D39)</f>
        <v>86.28</v>
      </c>
      <c r="E40" s="5"/>
      <c r="F40" s="5"/>
      <c r="G40" s="5">
        <f>SUM(G36:G39)</f>
        <v>65.67</v>
      </c>
      <c r="H40" s="12">
        <f>SUM(H37:H38)</f>
        <v>88.1</v>
      </c>
      <c r="I40" s="12">
        <f>SUM(I32:I36)</f>
        <v>154</v>
      </c>
      <c r="J40" s="12">
        <f>SUM(J32:J37)</f>
        <v>1453.65</v>
      </c>
      <c r="K40" s="12">
        <f>SUM(K32:K36)</f>
        <v>2229</v>
      </c>
      <c r="L40" s="12">
        <f>SUM(L32:L35)</f>
        <v>772</v>
      </c>
      <c r="M40" s="4"/>
      <c r="N40" s="4"/>
      <c r="O40" s="4"/>
      <c r="P40" s="4"/>
      <c r="Q40" s="4"/>
    </row>
    <row r="43" spans="1:17" x14ac:dyDescent="0.25">
      <c r="G43" s="1"/>
      <c r="H43" s="2"/>
      <c r="I43" s="2" t="s">
        <v>62</v>
      </c>
      <c r="J43" s="2"/>
      <c r="K43" s="2"/>
      <c r="L43" s="3"/>
    </row>
    <row r="44" spans="1:17" ht="30" x14ac:dyDescent="0.25">
      <c r="A44" s="4" t="s">
        <v>39</v>
      </c>
      <c r="B44" s="13" t="s">
        <v>74</v>
      </c>
      <c r="C44" s="4" t="s">
        <v>66</v>
      </c>
      <c r="D44" s="4" t="s">
        <v>5</v>
      </c>
      <c r="E44" s="4"/>
      <c r="F44" s="4"/>
      <c r="G44" s="14" t="s">
        <v>23</v>
      </c>
      <c r="H44" s="4" t="s">
        <v>54</v>
      </c>
      <c r="I44" s="4" t="s">
        <v>25</v>
      </c>
      <c r="J44" s="4" t="s">
        <v>29</v>
      </c>
      <c r="K44" s="14" t="s">
        <v>32</v>
      </c>
      <c r="L44" s="14" t="s">
        <v>33</v>
      </c>
      <c r="M44" s="14" t="s">
        <v>40</v>
      </c>
      <c r="N44" s="4" t="s">
        <v>41</v>
      </c>
      <c r="O44" s="4" t="s">
        <v>42</v>
      </c>
    </row>
    <row r="45" spans="1:17" ht="60" x14ac:dyDescent="0.25">
      <c r="A45" s="4">
        <v>1</v>
      </c>
      <c r="B45" s="14" t="s">
        <v>92</v>
      </c>
      <c r="C45" s="4" t="s">
        <v>67</v>
      </c>
      <c r="D45" s="4">
        <v>15.15</v>
      </c>
      <c r="E45" s="4"/>
      <c r="F45" s="4"/>
      <c r="G45" s="4">
        <v>20.891999999999999</v>
      </c>
      <c r="H45" s="4"/>
      <c r="I45" s="4">
        <v>3.8559999999999999</v>
      </c>
      <c r="J45" s="4">
        <v>1.45</v>
      </c>
      <c r="K45" s="4"/>
      <c r="L45" s="4"/>
      <c r="M45" s="4"/>
      <c r="N45" s="4"/>
      <c r="O45" s="14" t="s">
        <v>128</v>
      </c>
    </row>
    <row r="48" spans="1:17" x14ac:dyDescent="0.25">
      <c r="A48" s="4" t="s">
        <v>39</v>
      </c>
      <c r="B48" s="5" t="s">
        <v>21</v>
      </c>
      <c r="C48" s="4" t="s">
        <v>66</v>
      </c>
      <c r="D48" s="4" t="s">
        <v>5</v>
      </c>
      <c r="E48" s="4"/>
      <c r="F48" s="4"/>
      <c r="G48" s="4"/>
      <c r="H48" s="4"/>
      <c r="I48" s="4"/>
      <c r="J48" s="4"/>
      <c r="K48" s="4"/>
      <c r="L48" s="4"/>
      <c r="M48" s="4"/>
      <c r="N48" s="4" t="s">
        <v>41</v>
      </c>
      <c r="O48" s="4" t="s">
        <v>42</v>
      </c>
    </row>
    <row r="49" spans="1:15" ht="45" x14ac:dyDescent="0.25">
      <c r="A49" s="4">
        <v>1</v>
      </c>
      <c r="B49" s="14" t="s">
        <v>97</v>
      </c>
      <c r="C49" s="4" t="s">
        <v>55</v>
      </c>
      <c r="D49" s="4">
        <v>19.239999999999998</v>
      </c>
      <c r="E49" s="4"/>
      <c r="F49" s="4"/>
      <c r="G49" s="4"/>
      <c r="H49" s="4"/>
      <c r="I49" s="4"/>
      <c r="J49" s="4"/>
      <c r="K49" s="4"/>
      <c r="L49" s="4"/>
      <c r="M49" s="4"/>
      <c r="N49" s="4" t="s">
        <v>31</v>
      </c>
      <c r="O49" s="4" t="s">
        <v>185</v>
      </c>
    </row>
    <row r="50" spans="1:15" ht="30" x14ac:dyDescent="0.25">
      <c r="A50" s="4">
        <v>2</v>
      </c>
      <c r="B50" s="14" t="s">
        <v>98</v>
      </c>
      <c r="C50" s="4" t="s">
        <v>72</v>
      </c>
      <c r="D50" s="4">
        <v>13.84</v>
      </c>
      <c r="E50" s="4"/>
      <c r="F50" s="4"/>
      <c r="G50" s="4"/>
      <c r="H50" s="4"/>
      <c r="I50" s="4"/>
      <c r="J50" s="4"/>
      <c r="K50" s="4"/>
      <c r="L50" s="4"/>
      <c r="M50" s="4"/>
      <c r="N50" s="4" t="s">
        <v>30</v>
      </c>
      <c r="O50" s="4" t="s">
        <v>71</v>
      </c>
    </row>
    <row r="51" spans="1:15" ht="30" x14ac:dyDescent="0.25">
      <c r="A51" s="4">
        <v>3</v>
      </c>
      <c r="B51" s="14" t="s">
        <v>99</v>
      </c>
      <c r="C51" s="4" t="s">
        <v>55</v>
      </c>
      <c r="D51" s="4">
        <v>6.17</v>
      </c>
      <c r="E51" s="4"/>
      <c r="F51" s="4"/>
      <c r="G51" s="4"/>
      <c r="H51" s="4"/>
      <c r="I51" s="4"/>
      <c r="J51" s="4"/>
      <c r="K51" s="4"/>
      <c r="L51" s="4"/>
      <c r="M51" s="4"/>
      <c r="N51" s="4" t="s">
        <v>73</v>
      </c>
      <c r="O51" s="14" t="s">
        <v>119</v>
      </c>
    </row>
    <row r="52" spans="1:15" ht="60" x14ac:dyDescent="0.25">
      <c r="A52" s="38">
        <v>4</v>
      </c>
      <c r="B52" s="29" t="s">
        <v>124</v>
      </c>
      <c r="C52" s="38" t="s">
        <v>123</v>
      </c>
      <c r="D52" s="38">
        <v>23.3</v>
      </c>
      <c r="E52" s="38"/>
      <c r="F52" s="38"/>
      <c r="G52" s="38"/>
      <c r="H52" s="38"/>
      <c r="I52" s="38"/>
      <c r="J52" s="38"/>
      <c r="K52" s="38"/>
      <c r="L52" s="38"/>
      <c r="M52" s="38"/>
      <c r="N52" s="38" t="s">
        <v>30</v>
      </c>
      <c r="O52" s="29" t="s">
        <v>132</v>
      </c>
    </row>
    <row r="53" spans="1:15" ht="75" x14ac:dyDescent="0.25">
      <c r="A53" s="4">
        <v>5</v>
      </c>
      <c r="B53" s="14" t="s">
        <v>167</v>
      </c>
      <c r="C53" s="4" t="s">
        <v>55</v>
      </c>
      <c r="D53" s="4">
        <v>5.08</v>
      </c>
      <c r="E53" s="4"/>
      <c r="F53" s="4"/>
      <c r="G53" s="4"/>
      <c r="H53" s="4"/>
      <c r="I53" s="4"/>
      <c r="J53" s="4"/>
      <c r="K53" s="4"/>
      <c r="L53" s="4"/>
      <c r="M53" s="4"/>
      <c r="N53" s="4" t="s">
        <v>31</v>
      </c>
      <c r="O53" s="14" t="s">
        <v>19</v>
      </c>
    </row>
    <row r="54" spans="1:15" ht="45" x14ac:dyDescent="0.25">
      <c r="A54" s="4">
        <v>6</v>
      </c>
      <c r="B54" s="14" t="s">
        <v>169</v>
      </c>
      <c r="C54" s="4" t="s">
        <v>55</v>
      </c>
      <c r="D54" s="4">
        <v>24.83</v>
      </c>
      <c r="E54" s="4"/>
      <c r="F54" s="4"/>
      <c r="G54" s="4"/>
      <c r="H54" s="4"/>
      <c r="I54" s="4"/>
      <c r="J54" s="4"/>
      <c r="K54" s="4"/>
      <c r="L54" s="4"/>
      <c r="M54" s="4"/>
      <c r="N54" s="4" t="s">
        <v>30</v>
      </c>
      <c r="O54" s="14" t="s">
        <v>180</v>
      </c>
    </row>
    <row r="55" spans="1:15" ht="60" x14ac:dyDescent="0.25">
      <c r="A55" s="38">
        <v>7</v>
      </c>
      <c r="B55" s="29" t="s">
        <v>168</v>
      </c>
      <c r="C55" s="38" t="s">
        <v>123</v>
      </c>
      <c r="D55" s="38">
        <v>18.559999999999999</v>
      </c>
      <c r="E55" s="38"/>
      <c r="F55" s="38"/>
      <c r="G55" s="38"/>
      <c r="H55" s="38"/>
      <c r="I55" s="38"/>
      <c r="J55" s="38"/>
      <c r="K55" s="38"/>
      <c r="L55" s="38"/>
      <c r="M55" s="38"/>
      <c r="N55" s="38" t="s">
        <v>30</v>
      </c>
      <c r="O55" s="29" t="s">
        <v>171</v>
      </c>
    </row>
    <row r="56" spans="1:15" ht="45" x14ac:dyDescent="0.25">
      <c r="A56" s="39">
        <v>8</v>
      </c>
      <c r="B56" s="40" t="s">
        <v>175</v>
      </c>
      <c r="C56" s="39" t="s">
        <v>172</v>
      </c>
      <c r="D56" s="39">
        <v>2.56</v>
      </c>
      <c r="E56" s="39"/>
      <c r="F56" s="39"/>
      <c r="G56" s="39"/>
      <c r="H56" s="39"/>
      <c r="I56" s="39"/>
      <c r="J56" s="39"/>
      <c r="K56" s="39"/>
      <c r="L56" s="39"/>
      <c r="M56" s="39"/>
      <c r="N56" s="39" t="s">
        <v>31</v>
      </c>
      <c r="O56" s="40" t="s">
        <v>173</v>
      </c>
    </row>
    <row r="57" spans="1:15" ht="45" x14ac:dyDescent="0.25">
      <c r="A57" s="39">
        <v>9</v>
      </c>
      <c r="B57" s="40" t="s">
        <v>176</v>
      </c>
      <c r="C57" s="39" t="s">
        <v>72</v>
      </c>
      <c r="D57" s="39">
        <v>0.84</v>
      </c>
      <c r="E57" s="39"/>
      <c r="F57" s="39"/>
      <c r="G57" s="39"/>
      <c r="H57" s="39"/>
      <c r="I57" s="39"/>
      <c r="J57" s="39"/>
      <c r="K57" s="39"/>
      <c r="L57" s="39"/>
      <c r="M57" s="39"/>
      <c r="N57" s="39" t="s">
        <v>31</v>
      </c>
      <c r="O57" s="40" t="s">
        <v>178</v>
      </c>
    </row>
    <row r="58" spans="1:15" ht="60" x14ac:dyDescent="0.25">
      <c r="A58" s="52">
        <v>10</v>
      </c>
      <c r="B58" s="53" t="s">
        <v>179</v>
      </c>
      <c r="C58" s="52" t="s">
        <v>123</v>
      </c>
      <c r="D58" s="52">
        <v>24.84</v>
      </c>
      <c r="E58" s="52"/>
      <c r="F58" s="52"/>
      <c r="G58" s="52"/>
      <c r="H58" s="52"/>
      <c r="I58" s="52"/>
      <c r="J58" s="52"/>
      <c r="K58" s="52"/>
      <c r="L58" s="52"/>
      <c r="M58" s="52"/>
      <c r="N58" s="52" t="s">
        <v>30</v>
      </c>
      <c r="O58" s="53" t="s">
        <v>211</v>
      </c>
    </row>
    <row r="59" spans="1:15" ht="45" x14ac:dyDescent="0.25">
      <c r="A59" s="52">
        <v>11</v>
      </c>
      <c r="B59" s="53" t="s">
        <v>213</v>
      </c>
      <c r="C59" s="52" t="s">
        <v>123</v>
      </c>
      <c r="D59" s="52">
        <v>79.19</v>
      </c>
      <c r="E59" s="52"/>
      <c r="F59" s="52"/>
      <c r="G59" s="52"/>
      <c r="H59" s="52"/>
      <c r="I59" s="52"/>
      <c r="J59" s="52"/>
      <c r="K59" s="52"/>
      <c r="L59" s="52"/>
      <c r="M59" s="52"/>
      <c r="N59" s="52" t="s">
        <v>30</v>
      </c>
      <c r="O59" s="53" t="s">
        <v>212</v>
      </c>
    </row>
    <row r="60" spans="1:15" ht="120" x14ac:dyDescent="0.25">
      <c r="A60" s="39">
        <v>12</v>
      </c>
      <c r="B60" s="40" t="s">
        <v>181</v>
      </c>
      <c r="C60" s="39" t="s">
        <v>123</v>
      </c>
      <c r="D60" s="39">
        <v>57.97</v>
      </c>
      <c r="E60" s="39"/>
      <c r="F60" s="39"/>
      <c r="G60" s="39"/>
      <c r="H60" s="39"/>
      <c r="I60" s="39"/>
      <c r="J60" s="39"/>
      <c r="K60" s="39"/>
      <c r="L60" s="39"/>
      <c r="M60" s="39"/>
      <c r="N60" s="39" t="s">
        <v>30</v>
      </c>
      <c r="O60" s="40" t="s">
        <v>214</v>
      </c>
    </row>
    <row r="61" spans="1:15" ht="60" x14ac:dyDescent="0.25">
      <c r="A61" s="52">
        <v>13</v>
      </c>
      <c r="B61" s="53" t="s">
        <v>182</v>
      </c>
      <c r="C61" s="52" t="s">
        <v>183</v>
      </c>
      <c r="D61" s="52">
        <v>12.27</v>
      </c>
      <c r="E61" s="52"/>
      <c r="F61" s="52"/>
      <c r="G61" s="52"/>
      <c r="H61" s="52"/>
      <c r="I61" s="52"/>
      <c r="J61" s="52"/>
      <c r="K61" s="52"/>
      <c r="L61" s="52"/>
      <c r="M61" s="52"/>
      <c r="N61" s="53" t="s">
        <v>184</v>
      </c>
      <c r="O61" s="53" t="s">
        <v>210</v>
      </c>
    </row>
    <row r="62" spans="1:15" x14ac:dyDescent="0.25">
      <c r="A62" s="4"/>
      <c r="B62" s="14"/>
      <c r="C62" s="5" t="s">
        <v>38</v>
      </c>
      <c r="D62" s="5">
        <f>SUM(D49:D56)</f>
        <v>113.58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14"/>
    </row>
    <row r="65" spans="1:7" ht="45" x14ac:dyDescent="0.25">
      <c r="A65" s="4" t="s">
        <v>39</v>
      </c>
      <c r="B65" s="13" t="s">
        <v>129</v>
      </c>
      <c r="C65" s="4" t="s">
        <v>66</v>
      </c>
      <c r="D65" s="4" t="s">
        <v>5</v>
      </c>
      <c r="E65" s="4" t="s">
        <v>70</v>
      </c>
    </row>
    <row r="66" spans="1:7" ht="45" x14ac:dyDescent="0.25">
      <c r="A66" s="4">
        <v>1</v>
      </c>
      <c r="B66" s="14" t="s">
        <v>96</v>
      </c>
      <c r="C66" s="14" t="s">
        <v>68</v>
      </c>
      <c r="D66" s="4">
        <v>65.94</v>
      </c>
      <c r="E66" s="4">
        <v>47000</v>
      </c>
    </row>
    <row r="67" spans="1:7" ht="30" x14ac:dyDescent="0.25">
      <c r="A67" s="4"/>
      <c r="B67" s="4"/>
      <c r="C67" s="14" t="s">
        <v>69</v>
      </c>
      <c r="D67" s="4"/>
      <c r="E67" s="4">
        <v>31000</v>
      </c>
    </row>
    <row r="68" spans="1:7" ht="30" x14ac:dyDescent="0.25">
      <c r="A68" s="4">
        <v>2</v>
      </c>
      <c r="B68" s="14" t="s">
        <v>95</v>
      </c>
      <c r="C68" s="14" t="s">
        <v>69</v>
      </c>
      <c r="D68" s="4">
        <v>1966.19</v>
      </c>
      <c r="E68" s="4">
        <v>4097000</v>
      </c>
    </row>
    <row r="69" spans="1:7" ht="30" x14ac:dyDescent="0.25">
      <c r="A69" s="4"/>
      <c r="B69" s="14"/>
      <c r="C69" s="14" t="s">
        <v>68</v>
      </c>
      <c r="D69" s="4"/>
      <c r="E69" s="4">
        <v>1606000</v>
      </c>
    </row>
    <row r="70" spans="1:7" ht="60" x14ac:dyDescent="0.25">
      <c r="A70" s="4">
        <v>3</v>
      </c>
      <c r="B70" s="14" t="s">
        <v>130</v>
      </c>
      <c r="C70" s="14" t="s">
        <v>68</v>
      </c>
      <c r="D70" s="4">
        <v>50.8</v>
      </c>
      <c r="E70" s="4">
        <v>28000</v>
      </c>
      <c r="G70" t="s">
        <v>131</v>
      </c>
    </row>
    <row r="71" spans="1:7" ht="30" x14ac:dyDescent="0.25">
      <c r="A71" s="4"/>
      <c r="B71" s="4"/>
      <c r="C71" s="14" t="s">
        <v>69</v>
      </c>
      <c r="D71" s="4"/>
      <c r="E71" s="4">
        <v>118000</v>
      </c>
    </row>
    <row r="72" spans="1:7" ht="30" x14ac:dyDescent="0.25">
      <c r="A72" s="4">
        <v>4</v>
      </c>
      <c r="B72" s="14" t="s">
        <v>94</v>
      </c>
      <c r="C72" s="14" t="s">
        <v>69</v>
      </c>
      <c r="D72" s="4">
        <v>1329.6</v>
      </c>
      <c r="E72" s="4">
        <v>3758000</v>
      </c>
    </row>
    <row r="73" spans="1:7" ht="30" x14ac:dyDescent="0.25">
      <c r="A73" s="4"/>
      <c r="B73" s="4"/>
      <c r="C73" s="14" t="s">
        <v>68</v>
      </c>
      <c r="D73" s="4"/>
      <c r="E73" s="4">
        <v>1455000</v>
      </c>
    </row>
    <row r="74" spans="1:7" ht="30" x14ac:dyDescent="0.25">
      <c r="A74" s="4">
        <v>5</v>
      </c>
      <c r="B74" s="14" t="s">
        <v>93</v>
      </c>
      <c r="C74" s="14" t="s">
        <v>69</v>
      </c>
      <c r="D74" s="4">
        <v>971.69</v>
      </c>
      <c r="E74" s="4">
        <v>2276000</v>
      </c>
    </row>
    <row r="75" spans="1:7" ht="30" x14ac:dyDescent="0.25">
      <c r="A75" s="4"/>
      <c r="B75" s="4"/>
      <c r="C75" s="14" t="s">
        <v>68</v>
      </c>
      <c r="D75" s="4"/>
      <c r="E75" s="4">
        <v>649000</v>
      </c>
    </row>
    <row r="76" spans="1:7" x14ac:dyDescent="0.25">
      <c r="C76" s="5" t="s">
        <v>38</v>
      </c>
      <c r="D76" s="5">
        <f>SUM(D66:D75)</f>
        <v>4384.22</v>
      </c>
      <c r="E76" s="5"/>
      <c r="F76" s="16"/>
    </row>
    <row r="80" spans="1:7" x14ac:dyDescent="0.25">
      <c r="C80" s="15"/>
    </row>
    <row r="81" spans="3:3" x14ac:dyDescent="0.25">
      <c r="C81" s="15"/>
    </row>
  </sheetData>
  <phoneticPr fontId="2" type="noConversion"/>
  <pageMargins left="0.11811023622047245" right="0.11811023622047245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 Tammiksaar</dc:creator>
  <cp:lastModifiedBy>Kersti Tammiksaar</cp:lastModifiedBy>
  <cp:lastPrinted>2023-08-07T11:29:17Z</cp:lastPrinted>
  <dcterms:created xsi:type="dcterms:W3CDTF">2023-03-21T09:31:42Z</dcterms:created>
  <dcterms:modified xsi:type="dcterms:W3CDTF">2025-10-13T08:41:17Z</dcterms:modified>
</cp:coreProperties>
</file>